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Станция'!$A$1:$W$2</definedName>
  </definedNames>
  <calcPr calcId="162913"/>
</workbook>
</file>

<file path=xl/calcChain.xml><?xml version="1.0" encoding="utf-8"?>
<calcChain xmlns="http://schemas.openxmlformats.org/spreadsheetml/2006/main">
  <c r="O3" i="1" l="1"/>
  <c r="Q3" i="1" s="1"/>
  <c r="U3" i="1" l="1"/>
  <c r="T3" i="1"/>
  <c r="R3" i="1"/>
  <c r="S3" i="1"/>
  <c r="O2" i="1"/>
  <c r="Q2" i="1" s="1"/>
  <c r="U2" i="1" l="1"/>
  <c r="S2" i="1"/>
  <c r="R2" i="1"/>
  <c r="T2" i="1"/>
</calcChain>
</file>

<file path=xl/sharedStrings.xml><?xml version="1.0" encoding="utf-8"?>
<sst xmlns="http://schemas.openxmlformats.org/spreadsheetml/2006/main" count="51" uniqueCount="36">
  <si>
    <t>Город</t>
  </si>
  <si>
    <t>Вид рекламы</t>
  </si>
  <si>
    <t>Сторона</t>
  </si>
  <si>
    <t>А</t>
  </si>
  <si>
    <t>Код</t>
  </si>
  <si>
    <t>Способ показа</t>
  </si>
  <si>
    <t>Фото</t>
  </si>
  <si>
    <t>Карта</t>
  </si>
  <si>
    <t>Координаты</t>
  </si>
  <si>
    <t>ЖД Вокзал</t>
  </si>
  <si>
    <t>Выходов в час</t>
  </si>
  <si>
    <t>Выходов в сутки</t>
  </si>
  <si>
    <t>Период, дней</t>
  </si>
  <si>
    <t>Выходов за период</t>
  </si>
  <si>
    <t>Ссылка</t>
  </si>
  <si>
    <t>Локация</t>
  </si>
  <si>
    <t>Смоленск</t>
  </si>
  <si>
    <t>Фойе, слева от входа в кассовый зал</t>
  </si>
  <si>
    <t>SLRD00001А1</t>
  </si>
  <si>
    <t>54.798003, 32.034658</t>
  </si>
  <si>
    <t>0.92х1.64</t>
  </si>
  <si>
    <t>Название ЖД вокзала</t>
  </si>
  <si>
    <t>ЖД Вокзал Смоленск</t>
  </si>
  <si>
    <t>Адрес</t>
  </si>
  <si>
    <t>Привокзальная площадь, 1</t>
  </si>
  <si>
    <t>Расположение конструкции</t>
  </si>
  <si>
    <t>Размеры, м.</t>
  </si>
  <si>
    <t>Статичная картинка, видеоролик</t>
  </si>
  <si>
    <t>Количество конструкций</t>
  </si>
  <si>
    <t>График работы</t>
  </si>
  <si>
    <t>ПН-ПТ: 00:00 - 24:00</t>
  </si>
  <si>
    <t>Ролик 5 сек.</t>
  </si>
  <si>
    <t>Ролик 10 сек.</t>
  </si>
  <si>
    <t>Ролик 15 сек.</t>
  </si>
  <si>
    <t>Ролик 20 сек.</t>
  </si>
  <si>
    <t>Цифровой 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</si>
</sst>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eKiIix" TargetMode="External"/><Relationship Id="rId2" Type="http://schemas.openxmlformats.org/officeDocument/2006/relationships/hyperlink" Target="https://disk.yandex.ru/i/HKSeYIUpwnfkgw" TargetMode="External"/><Relationship Id="rId1" Type="http://schemas.openxmlformats.org/officeDocument/2006/relationships/hyperlink" Target="https://yandex.ru/maps/-/CDeKiIi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HKSeYIUpwnfk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F2" sqref="F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6.42578125" style="1" customWidth="1"/>
    <col min="4" max="4" width="13.5703125" style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bestFit="1" customWidth="1"/>
    <col min="13" max="13" width="16.85546875" style="1" customWidth="1"/>
    <col min="14" max="14" width="17.85546875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15.28515625" style="2" customWidth="1"/>
    <col min="19" max="21" width="16.28515625" style="2" customWidth="1"/>
    <col min="22" max="22" width="11.7109375" style="1" customWidth="1"/>
    <col min="23" max="23" width="15.5703125" style="1" customWidth="1"/>
    <col min="24" max="16384" width="9.140625" style="1"/>
  </cols>
  <sheetData>
    <row r="1" spans="1:23" ht="25.5" x14ac:dyDescent="0.25">
      <c r="A1" s="3" t="s">
        <v>0</v>
      </c>
      <c r="B1" s="3" t="s">
        <v>15</v>
      </c>
      <c r="C1" s="3" t="s">
        <v>21</v>
      </c>
      <c r="D1" s="3" t="s">
        <v>23</v>
      </c>
      <c r="E1" s="4" t="s">
        <v>7</v>
      </c>
      <c r="F1" s="4" t="s">
        <v>1</v>
      </c>
      <c r="G1" s="4" t="s">
        <v>25</v>
      </c>
      <c r="H1" s="4" t="s">
        <v>6</v>
      </c>
      <c r="I1" s="4" t="s">
        <v>26</v>
      </c>
      <c r="J1" s="3" t="s">
        <v>2</v>
      </c>
      <c r="K1" s="3" t="s">
        <v>5</v>
      </c>
      <c r="L1" s="3" t="s">
        <v>28</v>
      </c>
      <c r="M1" s="3" t="s">
        <v>10</v>
      </c>
      <c r="N1" s="3" t="s">
        <v>29</v>
      </c>
      <c r="O1" s="3" t="s">
        <v>11</v>
      </c>
      <c r="P1" s="3" t="s">
        <v>12</v>
      </c>
      <c r="Q1" s="3" t="s">
        <v>13</v>
      </c>
      <c r="R1" s="9" t="s">
        <v>31</v>
      </c>
      <c r="S1" s="9" t="s">
        <v>32</v>
      </c>
      <c r="T1" s="9" t="s">
        <v>33</v>
      </c>
      <c r="U1" s="9" t="s">
        <v>34</v>
      </c>
      <c r="V1" s="3" t="s">
        <v>4</v>
      </c>
      <c r="W1" s="3" t="s">
        <v>8</v>
      </c>
    </row>
    <row r="2" spans="1:23" ht="38.25" x14ac:dyDescent="0.25">
      <c r="A2" s="5" t="s">
        <v>16</v>
      </c>
      <c r="B2" s="5" t="s">
        <v>9</v>
      </c>
      <c r="C2" s="5" t="s">
        <v>22</v>
      </c>
      <c r="D2" s="5" t="s">
        <v>24</v>
      </c>
      <c r="E2" s="6" t="s">
        <v>14</v>
      </c>
      <c r="F2" s="7" t="s">
        <v>35</v>
      </c>
      <c r="G2" s="7" t="s">
        <v>17</v>
      </c>
      <c r="H2" s="6" t="s">
        <v>14</v>
      </c>
      <c r="I2" s="8" t="s">
        <v>20</v>
      </c>
      <c r="J2" s="5" t="s">
        <v>3</v>
      </c>
      <c r="K2" s="5" t="s">
        <v>27</v>
      </c>
      <c r="L2" s="5">
        <v>1</v>
      </c>
      <c r="M2" s="5">
        <v>30</v>
      </c>
      <c r="N2" s="5" t="s">
        <v>30</v>
      </c>
      <c r="O2" s="5">
        <f>24*M2</f>
        <v>720</v>
      </c>
      <c r="P2" s="5">
        <v>30</v>
      </c>
      <c r="Q2" s="5">
        <f>P2*O2</f>
        <v>21600</v>
      </c>
      <c r="R2" s="10">
        <f>0.2*Q2*5</f>
        <v>21600</v>
      </c>
      <c r="S2" s="10">
        <f>0.2*Q2*10</f>
        <v>43200</v>
      </c>
      <c r="T2" s="10">
        <f>0.2*Q2*15</f>
        <v>64800</v>
      </c>
      <c r="U2" s="10">
        <f>0.2*Q2*20</f>
        <v>86400</v>
      </c>
      <c r="V2" s="8" t="s">
        <v>18</v>
      </c>
      <c r="W2" s="8" t="s">
        <v>19</v>
      </c>
    </row>
    <row r="3" spans="1:23" ht="38.25" x14ac:dyDescent="0.25">
      <c r="A3" s="5" t="s">
        <v>16</v>
      </c>
      <c r="B3" s="5" t="s">
        <v>9</v>
      </c>
      <c r="C3" s="5" t="s">
        <v>22</v>
      </c>
      <c r="D3" s="5" t="s">
        <v>24</v>
      </c>
      <c r="E3" s="6" t="s">
        <v>14</v>
      </c>
      <c r="F3" s="7" t="s">
        <v>35</v>
      </c>
      <c r="G3" s="7" t="s">
        <v>17</v>
      </c>
      <c r="H3" s="6" t="s">
        <v>14</v>
      </c>
      <c r="I3" s="8" t="s">
        <v>20</v>
      </c>
      <c r="J3" s="5" t="s">
        <v>3</v>
      </c>
      <c r="K3" s="5" t="s">
        <v>27</v>
      </c>
      <c r="L3" s="5">
        <v>1</v>
      </c>
      <c r="M3" s="5">
        <v>60</v>
      </c>
      <c r="N3" s="5" t="s">
        <v>30</v>
      </c>
      <c r="O3" s="5">
        <f>24*M3</f>
        <v>1440</v>
      </c>
      <c r="P3" s="5">
        <v>15</v>
      </c>
      <c r="Q3" s="5">
        <f>P3*O3</f>
        <v>21600</v>
      </c>
      <c r="R3" s="10">
        <f>0.2*Q3*5</f>
        <v>21600</v>
      </c>
      <c r="S3" s="10">
        <f>0.2*Q3*10</f>
        <v>43200</v>
      </c>
      <c r="T3" s="10">
        <f>0.2*Q3*15</f>
        <v>64800</v>
      </c>
      <c r="U3" s="10">
        <f>0.2*Q3*20</f>
        <v>86400</v>
      </c>
      <c r="V3" s="8" t="s">
        <v>18</v>
      </c>
      <c r="W3" s="8" t="s">
        <v>19</v>
      </c>
    </row>
  </sheetData>
  <autoFilter ref="A1:W2"/>
  <hyperlinks>
    <hyperlink ref="E2" r:id="rId1"/>
    <hyperlink ref="H2" r:id="rId2"/>
    <hyperlink ref="E3" r:id="rId3"/>
    <hyperlink ref="H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2026-06-16T00:32:40Z</dcterms:modified>
</cp:coreProperties>
</file>